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b018204\Documents\Pasta Usuário Local\05 - O Plano Real\02 - Biblioteca\05 - Recursos\02 - Análise do Perfil de Investidor\"/>
    </mc:Choice>
  </mc:AlternateContent>
  <bookViews>
    <workbookView xWindow="0" yWindow="0" windowWidth="20490" windowHeight="7620" tabRatio="500"/>
  </bookViews>
  <sheets>
    <sheet name="Perfil de Investidor" sheetId="1" r:id="rId1"/>
  </sheets>
  <definedNames>
    <definedName name="_xlnm.Print_Area" localSheetId="0">'Perfil de Investidor'!$A$1:$W$47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0" i="1" l="1"/>
  <c r="Y39" i="1"/>
  <c r="Y38" i="1"/>
  <c r="X38" i="1"/>
  <c r="X18" i="1"/>
  <c r="X31" i="1"/>
  <c r="X44" i="1"/>
  <c r="Y25" i="1"/>
  <c r="Y19" i="1"/>
  <c r="Y12" i="1"/>
  <c r="Y18" i="1"/>
  <c r="Y31" i="1"/>
  <c r="Y32" i="1"/>
  <c r="Y13" i="1"/>
  <c r="Y14" i="1"/>
  <c r="Y20" i="1"/>
  <c r="Y21" i="1"/>
  <c r="Y26" i="1"/>
  <c r="Y27" i="1"/>
  <c r="Y33" i="1"/>
  <c r="Y34" i="1"/>
  <c r="Y44" i="1"/>
  <c r="Y45" i="1"/>
  <c r="Y46" i="1"/>
  <c r="X25" i="1"/>
  <c r="X12" i="1"/>
  <c r="Y7" i="1" l="1"/>
  <c r="Y5" i="1"/>
  <c r="Y6" i="1"/>
  <c r="X5" i="1" l="1"/>
  <c r="B7" i="1" s="1"/>
</calcChain>
</file>

<file path=xl/sharedStrings.xml><?xml version="1.0" encoding="utf-8"?>
<sst xmlns="http://schemas.openxmlformats.org/spreadsheetml/2006/main" count="53" uniqueCount="33">
  <si>
    <t>RESULTADO</t>
  </si>
  <si>
    <t>ANÁLISE DO PERFIL DE INVESTIDOR</t>
  </si>
  <si>
    <t>Com o objetivo de propor uma carteira de investimentos adequada para o cliente, este teste é feito com algumas perguntas básicas, mas que são suficientes para definir o perfil do investidor.</t>
  </si>
  <si>
    <t>RESPONDA ÀS PERGUNTAS ABAIXO:</t>
  </si>
  <si>
    <t>Se algo inesperado acontecer na economia ou no mercado e o resultado for uma oscilação grande nos seus investimentos, qual a sua atitude?</t>
  </si>
  <si>
    <t>AGRESSIVO</t>
  </si>
  <si>
    <t>MODERADO</t>
  </si>
  <si>
    <t>CONSERVADOR</t>
  </si>
  <si>
    <t>O que você prioriza na hora de investir?</t>
  </si>
  <si>
    <t xml:space="preserve">Venderia imediatamente; </t>
  </si>
  <si>
    <t>Entendo que estou exposto a este risco para determinados ativos, mas não para todo o meu patrimônio;</t>
  </si>
  <si>
    <t>Quais desses investimentos você já realizou no passado?</t>
  </si>
  <si>
    <t xml:space="preserve">Nunca investi; </t>
  </si>
  <si>
    <t xml:space="preserve">Entendo que meu patrimônio está sujeito a flutuações dessa magnitude e não está 100% protegido. </t>
  </si>
  <si>
    <t>Como você avalia seus conhecimentos atuais sobre finanças e investimentos?</t>
  </si>
  <si>
    <t>Tenho um conhecimento básico e superficial;</t>
  </si>
  <si>
    <t>Tenho algumas noções sobre finanças e investimentos;</t>
  </si>
  <si>
    <t>Conheço muito sobre investimentos, mercado financeiro e finanças pessoais.</t>
  </si>
  <si>
    <t>Qual horizonte de tempo você considera para os seus investimentos?</t>
  </si>
  <si>
    <t>No máximo 1 ano;</t>
  </si>
  <si>
    <t>Entre 1 e 3 anos;</t>
  </si>
  <si>
    <t>Entre 3 e 10 anos;</t>
  </si>
  <si>
    <t>Não tenho horizonte de tempo definido. Quero investir continuamente.</t>
  </si>
  <si>
    <t xml:space="preserve">Poupança e/ou Previdência Privada; </t>
  </si>
  <si>
    <t xml:space="preserve">Títulos de Renda Fixa e/ou Fundos de investimento; </t>
  </si>
  <si>
    <t>Ações e/ou Derivativos.</t>
  </si>
  <si>
    <t>Segurança e tranquilidade, mesmo abrindo mão de um pouco de rentabilidade;</t>
  </si>
  <si>
    <t>Máximo retorno, mesmo que haja muita volatilidade.</t>
  </si>
  <si>
    <t>Rentabilidade acima da média e diversificação;</t>
  </si>
  <si>
    <t>Entendo como uma forma de diversificar os investimentos, mesmo aumentando a volatilidade da carteira;</t>
  </si>
  <si>
    <t>Qual o seu entendimento quando você pensa sobre investimento em ações?</t>
  </si>
  <si>
    <t>Penso ser uma forma de investimento arriscada, destinada a quem tem experiência com investimentos;</t>
  </si>
  <si>
    <t>Vejo ações como um meio de ser sócio de empresas, que pode me gerar maiores retornos no longo prazo;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</si>
</sst>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16" fillId="3" borderId="11" xfId="0" applyFont="1" applyFill="1" applyBorder="1" applyAlignment="1" applyProtection="1">
      <alignment horizontal="center" vertical="center"/>
      <protection locked="0"/>
    </xf>
  </cellXfs>
  <cellStyles count="13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Normal" xfId="0" builtinId="0"/>
  </cellStyles>
  <dxfs count="0"/>
  <tableStyles count="0" defaultTableStyle="TableStyleMedium9" defaultPivotStyle="PivotStyleMedium7"/>
  <colors>
    <mruColors>
      <color rgb="FF0432FF"/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lanorea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36250</xdr:colOff>
      <xdr:row>2</xdr:row>
      <xdr:rowOff>17413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61925"/>
          <a:ext cx="1122100" cy="312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8"/>
  <sheetViews>
    <sheetView showGridLines="0" tabSelected="1" zoomScaleNormal="100" zoomScalePageLayoutView="130" workbookViewId="0">
      <pane ySplit="8" topLeftCell="A9" activePane="bottomLeft" state="frozen"/>
      <selection pane="bottomLeft"/>
    </sheetView>
  </sheetViews>
  <sheetFormatPr defaultColWidth="0" defaultRowHeight="12.75" zeroHeight="1" outlineLevelRow="1" outlineLevelCol="1" x14ac:dyDescent="0.25"/>
  <cols>
    <col min="1" max="1" width="1.875" style="1" customWidth="1"/>
    <col min="2" max="2" width="5.625" style="1" customWidth="1"/>
    <col min="3" max="3" width="3.125" style="1" customWidth="1"/>
    <col min="4" max="22" width="5.625" style="1" customWidth="1"/>
    <col min="23" max="23" width="1.875" style="1" customWidth="1" collapsed="1"/>
    <col min="24" max="25" width="2.875" style="1" hidden="1" customWidth="1" outlineLevel="1"/>
    <col min="26" max="26" width="10.875" style="1" hidden="1" customWidth="1" outlineLevel="1"/>
    <col min="27" max="16384" width="10.875" style="1" hidden="1"/>
  </cols>
  <sheetData>
    <row r="1" spans="1:26" x14ac:dyDescent="0.25"/>
    <row r="2" spans="1:26" ht="23.25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</row>
    <row r="3" spans="1:26" x14ac:dyDescent="0.25">
      <c r="A3" s="4"/>
    </row>
    <row r="4" spans="1:26" ht="41.25" customHeight="1" x14ac:dyDescent="0.2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13.5" thickBot="1" x14ac:dyDescent="0.3">
      <c r="A5" s="4"/>
      <c r="B5" s="6"/>
      <c r="X5" s="7">
        <f>MAX(Y5:Y7)</f>
        <v>0</v>
      </c>
      <c r="Y5" s="8">
        <f>SUMIF($Z$9:$Z$50,Z5,$Y$9:$Y$50)</f>
        <v>0</v>
      </c>
      <c r="Z5" s="9" t="s">
        <v>7</v>
      </c>
    </row>
    <row r="6" spans="1:26" ht="18.95" customHeight="1" thickTop="1" x14ac:dyDescent="0.25">
      <c r="A6" s="4"/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X6" s="7"/>
      <c r="Y6" s="8">
        <f>SUMIF($Z$9:$Z$50,Z6,$Y$9:$Y$50)</f>
        <v>0</v>
      </c>
      <c r="Z6" s="9" t="s">
        <v>6</v>
      </c>
    </row>
    <row r="7" spans="1:26" ht="24.95" customHeight="1" thickBot="1" x14ac:dyDescent="0.3">
      <c r="A7" s="13"/>
      <c r="B7" s="14" t="str">
        <f>IF(COUNTIF($X$9:$X$48,"nok")&gt;0,"Responda todas as perguntas...","PERFIL "&amp;VLOOKUP(X5,$Y$5:$Z$7,2,0))</f>
        <v>Responda todas as perguntas...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17"/>
      <c r="X7" s="7"/>
      <c r="Y7" s="8">
        <f>SUMIF($Z$9:$Z$50,Z7,$Y$9:$Y$50)</f>
        <v>0</v>
      </c>
      <c r="Z7" s="9" t="s">
        <v>5</v>
      </c>
    </row>
    <row r="8" spans="1:26" ht="13.5" thickTop="1" x14ac:dyDescent="0.25">
      <c r="A8" s="4"/>
    </row>
    <row r="9" spans="1:26" x14ac:dyDescent="0.25">
      <c r="A9" s="4"/>
      <c r="B9" s="6" t="s">
        <v>3</v>
      </c>
    </row>
    <row r="10" spans="1:26" ht="23.25" customHeight="1" x14ac:dyDescent="0.25">
      <c r="B10" s="18">
        <v>1</v>
      </c>
      <c r="C10" s="19" t="s">
        <v>14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6" ht="23.25" customHeight="1" x14ac:dyDescent="0.2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6" ht="20.100000000000001" customHeight="1" outlineLevel="1" x14ac:dyDescent="0.25">
      <c r="C12" s="26"/>
      <c r="D12" s="20" t="s">
        <v>15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2" t="str">
        <f>IF(COUNTIF(C12:C14,"●")&gt;0,"ok","nok")</f>
        <v>nok</v>
      </c>
      <c r="Y12" s="8">
        <f>IF(C12="●",1,0)</f>
        <v>0</v>
      </c>
      <c r="Z12" s="9" t="s">
        <v>7</v>
      </c>
    </row>
    <row r="13" spans="1:26" ht="20.100000000000001" customHeight="1" outlineLevel="1" x14ac:dyDescent="0.25">
      <c r="C13" s="26"/>
      <c r="D13" s="20" t="s">
        <v>16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3"/>
      <c r="Y13" s="8">
        <f>IF(C13="●",1,0)</f>
        <v>0</v>
      </c>
      <c r="Z13" s="9" t="s">
        <v>6</v>
      </c>
    </row>
    <row r="14" spans="1:26" ht="20.100000000000001" customHeight="1" outlineLevel="1" x14ac:dyDescent="0.25">
      <c r="C14" s="26"/>
      <c r="D14" s="20" t="s">
        <v>17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4"/>
      <c r="Y14" s="8">
        <f>IF(C14="●",1,0)</f>
        <v>0</v>
      </c>
      <c r="Z14" s="9" t="s">
        <v>5</v>
      </c>
    </row>
    <row r="15" spans="1:26" ht="39.950000000000003" customHeight="1" outlineLevel="1" x14ac:dyDescent="0.25"/>
    <row r="16" spans="1:26" ht="23.25" customHeight="1" x14ac:dyDescent="0.25">
      <c r="B16" s="18">
        <v>2</v>
      </c>
      <c r="C16" s="19" t="s">
        <v>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6" ht="23.25" customHeight="1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6" ht="20.100000000000001" customHeight="1" outlineLevel="1" x14ac:dyDescent="0.25">
      <c r="C18" s="26"/>
      <c r="D18" s="20" t="s">
        <v>12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5" t="str">
        <f>IF(COUNTIF(C18:C21,"●")&gt;0,"ok","nok")</f>
        <v>nok</v>
      </c>
      <c r="Y18" s="8">
        <f>IF(C18="●",1,0)</f>
        <v>0</v>
      </c>
      <c r="Z18" s="9" t="s">
        <v>7</v>
      </c>
    </row>
    <row r="19" spans="2:26" ht="20.100000000000001" customHeight="1" outlineLevel="1" x14ac:dyDescent="0.25">
      <c r="C19" s="26"/>
      <c r="D19" s="20" t="s">
        <v>23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5"/>
      <c r="Y19" s="8">
        <f>IF(C19="●",1,0)</f>
        <v>0</v>
      </c>
      <c r="Z19" s="9" t="s">
        <v>7</v>
      </c>
    </row>
    <row r="20" spans="2:26" ht="20.100000000000001" customHeight="1" outlineLevel="1" x14ac:dyDescent="0.25">
      <c r="C20" s="26"/>
      <c r="D20" s="20" t="s">
        <v>24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  <c r="X20" s="25"/>
      <c r="Y20" s="8">
        <f>IF(C20="●",1,0)</f>
        <v>0</v>
      </c>
      <c r="Z20" s="9" t="s">
        <v>6</v>
      </c>
    </row>
    <row r="21" spans="2:26" ht="20.100000000000001" customHeight="1" outlineLevel="1" x14ac:dyDescent="0.25">
      <c r="C21" s="26"/>
      <c r="D21" s="20" t="s">
        <v>25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5"/>
      <c r="Y21" s="8">
        <f>IF(C21="●",1,0)</f>
        <v>0</v>
      </c>
      <c r="Z21" s="9" t="s">
        <v>5</v>
      </c>
    </row>
    <row r="22" spans="2:26" ht="39.950000000000003" customHeight="1" outlineLevel="1" x14ac:dyDescent="0.25"/>
    <row r="23" spans="2:26" ht="23.25" customHeight="1" x14ac:dyDescent="0.25">
      <c r="B23" s="18">
        <v>3</v>
      </c>
      <c r="C23" s="19" t="s">
        <v>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6" ht="23.25" customHeight="1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6" ht="20.100000000000001" customHeight="1" outlineLevel="1" x14ac:dyDescent="0.25">
      <c r="C25" s="26"/>
      <c r="D25" s="20" t="s">
        <v>26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2" t="str">
        <f>IF(COUNTIF(C25:C27,"●")&gt;0,"ok","nok")</f>
        <v>nok</v>
      </c>
      <c r="Y25" s="8">
        <f>IF(C25="●",1,0)</f>
        <v>0</v>
      </c>
      <c r="Z25" s="9" t="s">
        <v>7</v>
      </c>
    </row>
    <row r="26" spans="2:26" ht="20.100000000000001" customHeight="1" outlineLevel="1" x14ac:dyDescent="0.25">
      <c r="C26" s="26"/>
      <c r="D26" s="20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3"/>
      <c r="Y26" s="8">
        <f>IF(C26="●",1,0)</f>
        <v>0</v>
      </c>
      <c r="Z26" s="9" t="s">
        <v>6</v>
      </c>
    </row>
    <row r="27" spans="2:26" ht="20.100000000000001" customHeight="1" outlineLevel="1" x14ac:dyDescent="0.25">
      <c r="C27" s="26"/>
      <c r="D27" s="20" t="s">
        <v>27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4"/>
      <c r="Y27" s="8">
        <f>IF(C27="●",1,0)</f>
        <v>0</v>
      </c>
      <c r="Z27" s="9" t="s">
        <v>5</v>
      </c>
    </row>
    <row r="28" spans="2:26" ht="39.950000000000003" customHeight="1" outlineLevel="1" x14ac:dyDescent="0.25"/>
    <row r="29" spans="2:26" ht="20.100000000000001" customHeight="1" x14ac:dyDescent="0.25">
      <c r="B29" s="18">
        <v>4</v>
      </c>
      <c r="C29" s="19" t="s">
        <v>18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6" ht="20.100000000000001" customHeigh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6" ht="20.100000000000001" customHeight="1" outlineLevel="1" x14ac:dyDescent="0.25">
      <c r="C31" s="26"/>
      <c r="D31" s="20" t="s">
        <v>19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5" t="str">
        <f>IF(COUNTIF(C31:C34,"●")&gt;0,"ok","nok")</f>
        <v>nok</v>
      </c>
      <c r="Y31" s="8">
        <f>IF(C31="●",1,0)</f>
        <v>0</v>
      </c>
      <c r="Z31" s="9" t="s">
        <v>7</v>
      </c>
    </row>
    <row r="32" spans="2:26" ht="20.100000000000001" customHeight="1" outlineLevel="1" x14ac:dyDescent="0.25">
      <c r="C32" s="26"/>
      <c r="D32" s="20" t="s">
        <v>20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5"/>
      <c r="Y32" s="8">
        <f>IF(C32="●",1,0)</f>
        <v>0</v>
      </c>
      <c r="Z32" s="9" t="s">
        <v>7</v>
      </c>
    </row>
    <row r="33" spans="2:26" ht="20.100000000000001" customHeight="1" outlineLevel="1" x14ac:dyDescent="0.25">
      <c r="C33" s="26"/>
      <c r="D33" s="20" t="s">
        <v>21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5"/>
      <c r="Y33" s="8">
        <f>IF(C33="●",1,0)</f>
        <v>0</v>
      </c>
      <c r="Z33" s="9" t="s">
        <v>6</v>
      </c>
    </row>
    <row r="34" spans="2:26" ht="20.100000000000001" customHeight="1" outlineLevel="1" x14ac:dyDescent="0.25">
      <c r="C34" s="26"/>
      <c r="D34" s="20" t="s">
        <v>22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5"/>
      <c r="Y34" s="8">
        <f>IF(C34="●",1,0)</f>
        <v>0</v>
      </c>
      <c r="Z34" s="9" t="s">
        <v>5</v>
      </c>
    </row>
    <row r="35" spans="2:26" ht="39.950000000000003" customHeight="1" outlineLevel="1" x14ac:dyDescent="0.25"/>
    <row r="36" spans="2:26" ht="23.25" customHeight="1" x14ac:dyDescent="0.25">
      <c r="B36" s="18">
        <v>5</v>
      </c>
      <c r="C36" s="19" t="s">
        <v>30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6" ht="23.25" customHeight="1" x14ac:dyDescent="0.2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6" ht="20.100000000000001" customHeight="1" outlineLevel="1" x14ac:dyDescent="0.25">
      <c r="C38" s="26"/>
      <c r="D38" s="20" t="s">
        <v>31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2" t="str">
        <f>IF(COUNTIF(C38:C40,"●")&gt;0,"ok","nok")</f>
        <v>nok</v>
      </c>
      <c r="Y38" s="8">
        <f>IF(C38="●",1,0)</f>
        <v>0</v>
      </c>
      <c r="Z38" s="9" t="s">
        <v>7</v>
      </c>
    </row>
    <row r="39" spans="2:26" ht="20.100000000000001" customHeight="1" outlineLevel="1" x14ac:dyDescent="0.25">
      <c r="C39" s="26"/>
      <c r="D39" s="20" t="s">
        <v>29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23"/>
      <c r="Y39" s="8">
        <f>IF(C39="●",1,0)</f>
        <v>0</v>
      </c>
      <c r="Z39" s="9" t="s">
        <v>6</v>
      </c>
    </row>
    <row r="40" spans="2:26" ht="20.100000000000001" customHeight="1" outlineLevel="1" x14ac:dyDescent="0.25">
      <c r="C40" s="26"/>
      <c r="D40" s="20" t="s">
        <v>32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  <c r="X40" s="24"/>
      <c r="Y40" s="8">
        <f>IF(C40="●",1,0)</f>
        <v>0</v>
      </c>
      <c r="Z40" s="9" t="s">
        <v>5</v>
      </c>
    </row>
    <row r="41" spans="2:26" ht="39.950000000000003" customHeight="1" outlineLevel="1" x14ac:dyDescent="0.25"/>
    <row r="42" spans="2:26" ht="23.25" customHeight="1" x14ac:dyDescent="0.25">
      <c r="B42" s="18">
        <v>6</v>
      </c>
      <c r="C42" s="19" t="s">
        <v>4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6" ht="23.25" customHeight="1" x14ac:dyDescent="0.2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6" ht="20.100000000000001" customHeight="1" outlineLevel="1" x14ac:dyDescent="0.25">
      <c r="C44" s="26"/>
      <c r="D44" s="20" t="s">
        <v>9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X44" s="22" t="str">
        <f>IF(COUNTIF(C44:C46,"●")&gt;0,"ok","nok")</f>
        <v>nok</v>
      </c>
      <c r="Y44" s="8">
        <f>IF(C44="●",1,0)</f>
        <v>0</v>
      </c>
      <c r="Z44" s="9" t="s">
        <v>7</v>
      </c>
    </row>
    <row r="45" spans="2:26" ht="20.100000000000001" customHeight="1" outlineLevel="1" x14ac:dyDescent="0.25">
      <c r="C45" s="26"/>
      <c r="D45" s="20" t="s">
        <v>10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3"/>
      <c r="Y45" s="8">
        <f>IF(C45="●",1,0)</f>
        <v>0</v>
      </c>
      <c r="Z45" s="9" t="s">
        <v>6</v>
      </c>
    </row>
    <row r="46" spans="2:26" ht="20.100000000000001" customHeight="1" outlineLevel="1" x14ac:dyDescent="0.25">
      <c r="C46" s="26"/>
      <c r="D46" s="20" t="s">
        <v>13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4"/>
      <c r="Y46" s="8">
        <f>IF(C46="●",1,0)</f>
        <v>0</v>
      </c>
      <c r="Z46" s="9" t="s">
        <v>5</v>
      </c>
    </row>
    <row r="47" spans="2:26" ht="39.950000000000003" customHeight="1" outlineLevel="1" x14ac:dyDescent="0.25"/>
    <row r="48" spans="2:26" x14ac:dyDescent="0.25"/>
  </sheetData>
  <sheetProtection sheet="1" objects="1" scenarios="1"/>
  <mergeCells count="40">
    <mergeCell ref="B29:B30"/>
    <mergeCell ref="C29:V30"/>
    <mergeCell ref="B16:B17"/>
    <mergeCell ref="C16:V17"/>
    <mergeCell ref="D21:V21"/>
    <mergeCell ref="D20:V20"/>
    <mergeCell ref="D18:V18"/>
    <mergeCell ref="D19:V19"/>
    <mergeCell ref="D26:V26"/>
    <mergeCell ref="B4:V4"/>
    <mergeCell ref="B23:B24"/>
    <mergeCell ref="C23:V24"/>
    <mergeCell ref="D27:V27"/>
    <mergeCell ref="D25:V25"/>
    <mergeCell ref="B10:B11"/>
    <mergeCell ref="C10:V11"/>
    <mergeCell ref="D12:V12"/>
    <mergeCell ref="D14:V14"/>
    <mergeCell ref="D13:V13"/>
    <mergeCell ref="D44:V44"/>
    <mergeCell ref="D45:V45"/>
    <mergeCell ref="D46:V46"/>
    <mergeCell ref="X44:X46"/>
    <mergeCell ref="B36:B37"/>
    <mergeCell ref="C36:V37"/>
    <mergeCell ref="B42:B43"/>
    <mergeCell ref="C42:V43"/>
    <mergeCell ref="D38:V38"/>
    <mergeCell ref="X38:X40"/>
    <mergeCell ref="D39:V39"/>
    <mergeCell ref="D40:V40"/>
    <mergeCell ref="X5:X7"/>
    <mergeCell ref="D31:V31"/>
    <mergeCell ref="D32:V32"/>
    <mergeCell ref="D34:V34"/>
    <mergeCell ref="D33:V33"/>
    <mergeCell ref="X12:X14"/>
    <mergeCell ref="X18:X21"/>
    <mergeCell ref="X25:X27"/>
    <mergeCell ref="X31:X34"/>
  </mergeCells>
  <phoneticPr fontId="3" type="noConversion"/>
  <dataValidations count="1">
    <dataValidation type="list" allowBlank="1" showInputMessage="1" showErrorMessage="1" sqref="C25:C27 C44:C46 C31:C34 C12:C14 C18:C21 C38:C40">
      <formula1>"●"</formula1>
    </dataValidation>
  </dataValidations>
  <printOptions horizontalCentered="1" verticalCentered="1"/>
  <pageMargins left="0.31496062992125984" right="0.31496062992125984" top="0.43307086614173229" bottom="0.35433070866141736" header="0.31496062992125984" footer="0.23622047244094491"/>
  <pageSetup paperSize="9" scale="7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Perfil de Investidor</vt:lpstr>
      <vt:lpstr>'Perfil de Investidor'!Area_de_impressao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Silva</dc:creator>
  <cp:lastModifiedBy>Frederico Heitor Silva</cp:lastModifiedBy>
  <cp:lastPrinted>2018-03-18T21:01:20Z</cp:lastPrinted>
  <dcterms:created xsi:type="dcterms:W3CDTF">2018-01-13T18:06:13Z</dcterms:created>
  <dcterms:modified xsi:type="dcterms:W3CDTF">2018-06-11T14:13:15Z</dcterms:modified>
</cp:coreProperties>
</file>